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81730" sheetId="1" r:id="rId1"/>
    <sheet name="81690" sheetId="2" r:id="rId2"/>
    <sheet name="0740080040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3" i="3" l="1"/>
  <c r="W35" i="3"/>
  <c r="W21" i="3"/>
  <c r="W8" i="3"/>
  <c r="V53" i="3"/>
  <c r="V35" i="3"/>
  <c r="V21" i="3"/>
  <c r="V8" i="3"/>
  <c r="U53" i="3"/>
  <c r="U35" i="3"/>
  <c r="U21" i="3"/>
  <c r="U8" i="3"/>
  <c r="E21" i="2"/>
  <c r="AP85" i="1"/>
  <c r="AP65" i="1"/>
  <c r="AO85" i="1"/>
  <c r="AO65" i="1"/>
  <c r="AO86" i="1" l="1"/>
  <c r="U54" i="3"/>
  <c r="V54" i="3"/>
  <c r="W54" i="3"/>
  <c r="AP86" i="1"/>
  <c r="AL86" i="1"/>
  <c r="AM86" i="1"/>
  <c r="AG85" i="1"/>
  <c r="AH85" i="1"/>
  <c r="AI85" i="1"/>
  <c r="AJ85" i="1"/>
  <c r="AK85" i="1"/>
  <c r="AL85" i="1"/>
  <c r="AM85" i="1"/>
  <c r="AN85" i="1"/>
  <c r="AQ85" i="1"/>
  <c r="B85" i="1"/>
  <c r="AQ65" i="1"/>
  <c r="AF65" i="1"/>
  <c r="AG65" i="1"/>
  <c r="AG86" i="1" s="1"/>
  <c r="AH65" i="1"/>
  <c r="AH86" i="1" s="1"/>
  <c r="AI65" i="1"/>
  <c r="AI86" i="1" s="1"/>
  <c r="AJ65" i="1"/>
  <c r="AK65" i="1"/>
  <c r="AK86" i="1" s="1"/>
  <c r="AL65" i="1"/>
  <c r="AM65" i="1"/>
  <c r="AN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B65" i="1"/>
  <c r="AN86" i="1" l="1"/>
  <c r="AJ86" i="1"/>
  <c r="AR65" i="1"/>
  <c r="AQ86" i="1"/>
  <c r="S53" i="3" l="1"/>
  <c r="T53" i="3"/>
  <c r="X53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B53" i="3"/>
  <c r="N35" i="3"/>
  <c r="O35" i="3"/>
  <c r="P35" i="3"/>
  <c r="Q35" i="3"/>
  <c r="R35" i="3"/>
  <c r="S35" i="3"/>
  <c r="T35" i="3"/>
  <c r="X35" i="3"/>
  <c r="C35" i="3"/>
  <c r="D35" i="3"/>
  <c r="E35" i="3"/>
  <c r="F35" i="3"/>
  <c r="G35" i="3"/>
  <c r="H35" i="3"/>
  <c r="I35" i="3"/>
  <c r="J35" i="3"/>
  <c r="K35" i="3"/>
  <c r="L35" i="3"/>
  <c r="M35" i="3"/>
  <c r="B35" i="3"/>
  <c r="Q21" i="3"/>
  <c r="R21" i="3"/>
  <c r="S21" i="3"/>
  <c r="T21" i="3"/>
  <c r="X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B21" i="3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C21" i="2"/>
  <c r="D21" i="2"/>
  <c r="B21" i="2"/>
  <c r="C16" i="2"/>
  <c r="D16" i="2"/>
  <c r="E16" i="2"/>
  <c r="B16" i="2"/>
  <c r="B9" i="2"/>
  <c r="D9" i="2"/>
  <c r="E9" i="2"/>
  <c r="C9" i="2"/>
  <c r="D4" i="2"/>
  <c r="C4" i="2"/>
  <c r="AE12" i="1"/>
  <c r="AD12" i="1"/>
  <c r="F9" i="2" l="1"/>
  <c r="F16" i="2"/>
  <c r="F21" i="2"/>
  <c r="D22" i="2"/>
  <c r="AR27" i="1"/>
  <c r="Y53" i="3"/>
  <c r="AR85" i="1"/>
  <c r="Y35" i="3"/>
  <c r="C22" i="2"/>
  <c r="AE86" i="1"/>
  <c r="AD86" i="1"/>
  <c r="Y21" i="3"/>
  <c r="O8" i="3"/>
  <c r="O54" i="3" s="1"/>
  <c r="P8" i="3"/>
  <c r="P54" i="3" s="1"/>
  <c r="Q8" i="3"/>
  <c r="Q54" i="3" s="1"/>
  <c r="R8" i="3"/>
  <c r="R54" i="3" s="1"/>
  <c r="S8" i="3"/>
  <c r="S54" i="3" s="1"/>
  <c r="T8" i="3"/>
  <c r="T54" i="3" s="1"/>
  <c r="X8" i="3"/>
  <c r="X54" i="3" s="1"/>
  <c r="C8" i="3"/>
  <c r="C54" i="3" s="1"/>
  <c r="D8" i="3"/>
  <c r="D54" i="3" s="1"/>
  <c r="E8" i="3"/>
  <c r="E54" i="3" s="1"/>
  <c r="F8" i="3"/>
  <c r="F54" i="3" s="1"/>
  <c r="G8" i="3"/>
  <c r="G54" i="3" s="1"/>
  <c r="H8" i="3"/>
  <c r="H54" i="3" s="1"/>
  <c r="I8" i="3"/>
  <c r="I54" i="3" s="1"/>
  <c r="J8" i="3"/>
  <c r="J54" i="3" s="1"/>
  <c r="K8" i="3"/>
  <c r="K54" i="3" s="1"/>
  <c r="L8" i="3"/>
  <c r="L54" i="3" s="1"/>
  <c r="M8" i="3"/>
  <c r="M54" i="3" s="1"/>
  <c r="N8" i="3"/>
  <c r="N54" i="3" s="1"/>
  <c r="B8" i="3"/>
  <c r="B54" i="3" s="1"/>
  <c r="E4" i="2"/>
  <c r="E22" i="2" s="1"/>
  <c r="B4" i="2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F12" i="1"/>
  <c r="C12" i="1"/>
  <c r="D12" i="1"/>
  <c r="E12" i="1"/>
  <c r="B12" i="1"/>
  <c r="B86" i="1" s="1"/>
  <c r="B22" i="2" l="1"/>
  <c r="F4" i="2"/>
  <c r="F22" i="2" s="1"/>
  <c r="Y8" i="3"/>
  <c r="Y54" i="3" s="1"/>
  <c r="AR12" i="1"/>
  <c r="AR86" i="1" s="1"/>
  <c r="T86" i="1"/>
  <c r="U86" i="1"/>
  <c r="V86" i="1"/>
  <c r="W86" i="1"/>
  <c r="X86" i="1"/>
  <c r="Y86" i="1"/>
  <c r="Z86" i="1"/>
  <c r="AA86" i="1"/>
  <c r="AB86" i="1"/>
  <c r="AC86" i="1"/>
  <c r="AF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C86" i="1"/>
  <c r="D86" i="1"/>
  <c r="E86" i="1"/>
</calcChain>
</file>

<file path=xl/sharedStrings.xml><?xml version="1.0" encoding="utf-8"?>
<sst xmlns="http://schemas.openxmlformats.org/spreadsheetml/2006/main" count="83" uniqueCount="81">
  <si>
    <t>бензин</t>
  </si>
  <si>
    <t>ТКО</t>
  </si>
  <si>
    <t>Мусор</t>
  </si>
  <si>
    <t>деревья</t>
  </si>
  <si>
    <t>Проверка сметной стоимость (Монтаж сис.наруж.освещения)</t>
  </si>
  <si>
    <t>не ТКО</t>
  </si>
  <si>
    <t>трава</t>
  </si>
  <si>
    <t>благоустр детской площадки</t>
  </si>
  <si>
    <t>обустройство места сбора мусора</t>
  </si>
  <si>
    <t>уборка территории</t>
  </si>
  <si>
    <t>услуги погрузчика</t>
  </si>
  <si>
    <t>кладбище</t>
  </si>
  <si>
    <t>клумба</t>
  </si>
  <si>
    <t>плотина</t>
  </si>
  <si>
    <t>проверка сметной стоимости (спорт.площадка</t>
  </si>
  <si>
    <t>составление сметной документации (создание спорт.площадки</t>
  </si>
  <si>
    <t>подача холодной воды</t>
  </si>
  <si>
    <t>посыпка дорог песком, уборка снега</t>
  </si>
  <si>
    <t>очистка котка</t>
  </si>
  <si>
    <t>заливка котка</t>
  </si>
  <si>
    <t>цемент,леска, бензин леска, гвозди леска бензин, саморез шайба, краска бензин,гвозди,гвозди краска,леска бензин,колер бензин,краска валик кисти растворитель, лейка,цепь кос струна,масло фанера гвозди,кисть щетка колер цемент бензин,рулетка,краска колер,носилки,грабли,метла,задвижка накладная саморез,</t>
  </si>
  <si>
    <t>разбор,спил,доставка,установка ели</t>
  </si>
  <si>
    <t>Снегоуборщик</t>
  </si>
  <si>
    <t>доставка щебня</t>
  </si>
  <si>
    <t>ремонт спортивных сооружений</t>
  </si>
  <si>
    <t>Итого за 3 кв.</t>
  </si>
  <si>
    <t>ремонт корта</t>
  </si>
  <si>
    <t>Итого за 1 кв.</t>
  </si>
  <si>
    <t>эл.энергия</t>
  </si>
  <si>
    <t>замена ламп</t>
  </si>
  <si>
    <t>холо.водоснаб.</t>
  </si>
  <si>
    <t>водоотведение</t>
  </si>
  <si>
    <t>сотов.связь</t>
  </si>
  <si>
    <t>предрейсовый осмотр</t>
  </si>
  <si>
    <t>пожарная сигнализ</t>
  </si>
  <si>
    <t>програм.обеспеч.Смета-Смарт</t>
  </si>
  <si>
    <t>интернет</t>
  </si>
  <si>
    <t>телефон.связь</t>
  </si>
  <si>
    <t>водитель</t>
  </si>
  <si>
    <t>заправка картриджа</t>
  </si>
  <si>
    <t>обучение</t>
  </si>
  <si>
    <t>ГСМ</t>
  </si>
  <si>
    <t>итого за 1 кв.</t>
  </si>
  <si>
    <t>ремонт колодца</t>
  </si>
  <si>
    <t>Проверка сметной стоимости "Устройство системы наружного освещения на улицах Пупково"</t>
  </si>
  <si>
    <t>Благоустройство территории (погрузчик разравнивал ямы)</t>
  </si>
  <si>
    <t>монтаж наружного освещения</t>
  </si>
  <si>
    <t>Приобретение товаров эл. Назначения (провод,светильник,кронштейн,выключатель</t>
  </si>
  <si>
    <t>Итого за 2 кв.</t>
  </si>
  <si>
    <t>Итого за 4 кв</t>
  </si>
  <si>
    <t>Итого за 2 кв</t>
  </si>
  <si>
    <t>Итого за 4 кв.</t>
  </si>
  <si>
    <t>Техническ. Обслуж. Инженер оборуд (сис. Отоп.хол водоснабж,канал.сетей</t>
  </si>
  <si>
    <t>Содержание общего имущества на хол. Водоснабжение</t>
  </si>
  <si>
    <t>Техническое сопровождение средств криптографич.защиты информации,</t>
  </si>
  <si>
    <t>итого за 2 кв.</t>
  </si>
  <si>
    <t>итого за 3 кв.</t>
  </si>
  <si>
    <t>итого за 4 кв.</t>
  </si>
  <si>
    <t xml:space="preserve">Благоустройство тер. (Автомоб. Догоги с.Пупково) </t>
  </si>
  <si>
    <t>Поставка переодич. Печат. Изданий</t>
  </si>
  <si>
    <t>Передача прав Программы СБиС</t>
  </si>
  <si>
    <t>асвальтирование</t>
  </si>
  <si>
    <t>Благоустройство территор. Воинских захоронен.</t>
  </si>
  <si>
    <t>Установка спортивных тренажеров</t>
  </si>
  <si>
    <t>Ремонт детской площ.</t>
  </si>
  <si>
    <t>ограждение мест сбора мусора</t>
  </si>
  <si>
    <t>Детский игровой "Красная шапочка"</t>
  </si>
  <si>
    <t>Тренажеры ( Жим от груди, Лыжник, Шаговый, Велосипед, для качания пресса)</t>
  </si>
  <si>
    <t>Благоустройство (Укрепление) плотины</t>
  </si>
  <si>
    <t>Доставка песка на территор. Пляжа</t>
  </si>
  <si>
    <t>пена монт., пистолет, мышь д/комп, лампа галоген.,</t>
  </si>
  <si>
    <t>Очистка от снега территории в р-не памятника,мусорок,гаража</t>
  </si>
  <si>
    <t>Размещение объявления в газете</t>
  </si>
  <si>
    <t>Канц.товары</t>
  </si>
  <si>
    <t>Страховка а/машины</t>
  </si>
  <si>
    <t>зап.части к а/машине (ключ.свечной,автошампунь,аэрозоль, пресс-масленка, свеча,смазка, моющий тригер)</t>
  </si>
  <si>
    <t>Итого за 2024</t>
  </si>
  <si>
    <t>Итого за год 2024</t>
  </si>
  <si>
    <t>Всего за 2024г.</t>
  </si>
  <si>
    <t>Посыпка тротуар.дорож.пес.-сол.смесью</t>
  </si>
  <si>
    <t>Передача неискльч.прав VIP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</si>
</sst>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wrapText="1"/>
    </xf>
    <xf numFmtId="4" fontId="0" fillId="0" borderId="0" xfId="0" applyNumberFormat="1"/>
    <xf numFmtId="4" fontId="0" fillId="2" borderId="0" xfId="0" applyNumberFormat="1" applyFill="1"/>
    <xf numFmtId="4" fontId="0" fillId="3" borderId="0" xfId="0" applyNumberFormat="1" applyFill="1"/>
    <xf numFmtId="4" fontId="0" fillId="3" borderId="0" xfId="0" applyNumberFormat="1" applyFill="1" applyAlignment="1">
      <alignment wrapText="1"/>
    </xf>
    <xf numFmtId="0" fontId="0" fillId="4" borderId="0" xfId="0" applyFill="1"/>
    <xf numFmtId="4" fontId="0" fillId="4" borderId="0" xfId="0" applyNumberFormat="1" applyFill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6"/>
  <sheetViews>
    <sheetView workbookViewId="0">
      <pane ySplit="1" topLeftCell="A12" activePane="bottomLeft" state="frozen"/>
      <selection activeCell="D1" sqref="D1"/>
      <selection pane="bottomLeft" activeCell="D5" sqref="D5"/>
    </sheetView>
  </sheetViews>
  <sheetFormatPr defaultRowHeight="15" x14ac:dyDescent="0.25"/>
  <cols>
    <col min="1" max="1" width="13.5703125" customWidth="1"/>
    <col min="7" max="7" width="9.140625" hidden="1" customWidth="1"/>
    <col min="10" max="11" width="9.140625" hidden="1" customWidth="1"/>
    <col min="13" max="13" width="9.140625" customWidth="1"/>
    <col min="15" max="23" width="9.140625" hidden="1" customWidth="1"/>
    <col min="25" max="25" width="9.140625" customWidth="1"/>
    <col min="26" max="29" width="9.140625" hidden="1" customWidth="1"/>
    <col min="33" max="33" width="10" bestFit="1" customWidth="1"/>
    <col min="34" max="34" width="9.28515625" bestFit="1" customWidth="1"/>
    <col min="35" max="37" width="9.28515625" customWidth="1"/>
    <col min="38" max="43" width="10.85546875" customWidth="1"/>
    <col min="44" max="44" width="11.28515625" style="7" customWidth="1"/>
  </cols>
  <sheetData>
    <row r="1" spans="1:44" s="1" customFormat="1" ht="409.5" x14ac:dyDescent="0.25">
      <c r="B1" s="1" t="s">
        <v>0</v>
      </c>
      <c r="C1" s="1" t="s">
        <v>20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26</v>
      </c>
      <c r="N1" s="1" t="s">
        <v>45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58</v>
      </c>
      <c r="Y1" s="1" t="s">
        <v>21</v>
      </c>
      <c r="Z1" s="1" t="s">
        <v>19</v>
      </c>
      <c r="AA1" s="1" t="s">
        <v>22</v>
      </c>
      <c r="AB1" s="1" t="s">
        <v>23</v>
      </c>
      <c r="AC1" s="1" t="s">
        <v>24</v>
      </c>
      <c r="AD1" s="1" t="s">
        <v>79</v>
      </c>
      <c r="AE1" s="1" t="s">
        <v>43</v>
      </c>
      <c r="AF1" s="1" t="s">
        <v>44</v>
      </c>
      <c r="AG1" s="1" t="s">
        <v>61</v>
      </c>
      <c r="AH1" s="1" t="s">
        <v>62</v>
      </c>
      <c r="AI1" s="1" t="s">
        <v>63</v>
      </c>
      <c r="AJ1" s="1" t="s">
        <v>64</v>
      </c>
      <c r="AK1" s="1" t="s">
        <v>65</v>
      </c>
      <c r="AL1" s="1" t="s">
        <v>66</v>
      </c>
      <c r="AM1" s="1" t="s">
        <v>67</v>
      </c>
      <c r="AN1" s="1" t="s">
        <v>68</v>
      </c>
      <c r="AO1" s="1" t="s">
        <v>69</v>
      </c>
      <c r="AP1" s="1" t="s">
        <v>71</v>
      </c>
      <c r="AR1" s="8"/>
    </row>
    <row r="2" spans="1:44" x14ac:dyDescent="0.25">
      <c r="D2">
        <v>219.8</v>
      </c>
      <c r="E2">
        <v>1896.6</v>
      </c>
      <c r="Y2">
        <v>13261</v>
      </c>
      <c r="AD2">
        <v>13261</v>
      </c>
    </row>
    <row r="3" spans="1:44" x14ac:dyDescent="0.25">
      <c r="D3">
        <v>215.6</v>
      </c>
      <c r="E3">
        <v>5500</v>
      </c>
      <c r="Y3">
        <v>4572.6000000000004</v>
      </c>
      <c r="AD3">
        <v>4572.6000000000004</v>
      </c>
    </row>
    <row r="4" spans="1:44" x14ac:dyDescent="0.25">
      <c r="D4">
        <v>215.6</v>
      </c>
      <c r="E4">
        <v>822</v>
      </c>
      <c r="Y4">
        <v>1981</v>
      </c>
      <c r="AD4">
        <v>1981</v>
      </c>
    </row>
    <row r="5" spans="1:44" x14ac:dyDescent="0.25">
      <c r="E5">
        <v>5500</v>
      </c>
      <c r="Y5">
        <v>1494</v>
      </c>
    </row>
    <row r="6" spans="1:44" x14ac:dyDescent="0.25">
      <c r="E6">
        <v>822</v>
      </c>
      <c r="Y6">
        <v>3448.2</v>
      </c>
    </row>
    <row r="7" spans="1:44" x14ac:dyDescent="0.25">
      <c r="E7">
        <v>1896.6</v>
      </c>
      <c r="Y7">
        <v>10000</v>
      </c>
    </row>
    <row r="12" spans="1:44" s="2" customFormat="1" x14ac:dyDescent="0.25">
      <c r="A12" s="2" t="s">
        <v>27</v>
      </c>
      <c r="B12" s="2">
        <f>SUM(B2:B10)</f>
        <v>0</v>
      </c>
      <c r="C12" s="2">
        <f t="shared" ref="C12:E12" si="0">SUM(C2:C10)</f>
        <v>0</v>
      </c>
      <c r="D12" s="2">
        <f t="shared" si="0"/>
        <v>651</v>
      </c>
      <c r="E12" s="2">
        <f t="shared" si="0"/>
        <v>16437.2</v>
      </c>
      <c r="F12" s="2">
        <f t="shared" ref="F12" si="1">SUM(F2:F10)</f>
        <v>0</v>
      </c>
      <c r="G12" s="2">
        <f t="shared" ref="G12" si="2">SUM(G2:G10)</f>
        <v>0</v>
      </c>
      <c r="H12" s="2">
        <f t="shared" ref="H12" si="3">SUM(H2:H10)</f>
        <v>0</v>
      </c>
      <c r="I12" s="2">
        <f t="shared" ref="I12" si="4">SUM(I2:I10)</f>
        <v>0</v>
      </c>
      <c r="J12" s="2">
        <f t="shared" ref="J12" si="5">SUM(J2:J10)</f>
        <v>0</v>
      </c>
      <c r="K12" s="2">
        <f t="shared" ref="K12" si="6">SUM(K2:K10)</f>
        <v>0</v>
      </c>
      <c r="L12" s="2">
        <f t="shared" ref="L12" si="7">SUM(L2:L10)</f>
        <v>0</v>
      </c>
      <c r="M12" s="2">
        <f t="shared" ref="M12" si="8">SUM(M2:M10)</f>
        <v>0</v>
      </c>
      <c r="N12" s="2">
        <f t="shared" ref="N12" si="9">SUM(N2:N10)</f>
        <v>0</v>
      </c>
      <c r="O12" s="2">
        <f t="shared" ref="O12" si="10">SUM(O2:O10)</f>
        <v>0</v>
      </c>
      <c r="P12" s="2">
        <f t="shared" ref="P12" si="11">SUM(P2:P10)</f>
        <v>0</v>
      </c>
      <c r="Q12" s="2">
        <f t="shared" ref="Q12" si="12">SUM(Q2:Q10)</f>
        <v>0</v>
      </c>
      <c r="R12" s="2">
        <f t="shared" ref="R12" si="13">SUM(R2:R10)</f>
        <v>0</v>
      </c>
      <c r="S12" s="2">
        <f t="shared" ref="S12" si="14">SUM(S2:S10)</f>
        <v>0</v>
      </c>
      <c r="T12" s="2">
        <f t="shared" ref="T12" si="15">SUM(T2:T10)</f>
        <v>0</v>
      </c>
      <c r="U12" s="2">
        <f t="shared" ref="U12" si="16">SUM(U2:U10)</f>
        <v>0</v>
      </c>
      <c r="V12" s="2">
        <f t="shared" ref="V12" si="17">SUM(V2:V10)</f>
        <v>0</v>
      </c>
      <c r="W12" s="2">
        <f t="shared" ref="W12" si="18">SUM(W2:W10)</f>
        <v>0</v>
      </c>
      <c r="X12" s="2">
        <f t="shared" ref="X12" si="19">SUM(X2:X10)</f>
        <v>0</v>
      </c>
      <c r="Y12" s="2">
        <f t="shared" ref="Y12" si="20">SUM(Y2:Y10)</f>
        <v>34756.800000000003</v>
      </c>
      <c r="Z12" s="2">
        <f t="shared" ref="Z12" si="21">SUM(Z2:Z10)</f>
        <v>0</v>
      </c>
      <c r="AA12" s="2">
        <f t="shared" ref="AA12" si="22">SUM(AA2:AA10)</f>
        <v>0</v>
      </c>
      <c r="AB12" s="2">
        <f t="shared" ref="AB12" si="23">SUM(AB2:AB10)</f>
        <v>0</v>
      </c>
      <c r="AC12" s="2">
        <f t="shared" ref="AC12" si="24">SUM(AC2:AC10)</f>
        <v>0</v>
      </c>
      <c r="AD12" s="2">
        <f t="shared" ref="AD12:AF12" si="25">SUM(AD2:AD10)</f>
        <v>19814.599999999999</v>
      </c>
      <c r="AE12" s="2">
        <f t="shared" ref="AE12" si="26">SUM(AE2:AE10)</f>
        <v>0</v>
      </c>
      <c r="AF12" s="2">
        <f t="shared" si="25"/>
        <v>0</v>
      </c>
      <c r="AR12" s="7">
        <f>SUM(B12:AF12)</f>
        <v>71659.600000000006</v>
      </c>
    </row>
    <row r="13" spans="1:44" hidden="1" x14ac:dyDescent="0.25"/>
    <row r="14" spans="1:44" hidden="1" x14ac:dyDescent="0.25"/>
    <row r="15" spans="1:44" hidden="1" x14ac:dyDescent="0.25"/>
    <row r="16" spans="1:44" hidden="1" x14ac:dyDescent="0.25"/>
    <row r="17" spans="1:44" hidden="1" x14ac:dyDescent="0.25"/>
    <row r="18" spans="1:44" hidden="1" x14ac:dyDescent="0.25"/>
    <row r="19" spans="1:44" hidden="1" x14ac:dyDescent="0.25"/>
    <row r="20" spans="1:44" hidden="1" x14ac:dyDescent="0.25"/>
    <row r="21" spans="1:44" hidden="1" x14ac:dyDescent="0.25"/>
    <row r="22" spans="1:44" hidden="1" x14ac:dyDescent="0.25"/>
    <row r="23" spans="1:44" hidden="1" x14ac:dyDescent="0.25"/>
    <row r="24" spans="1:44" hidden="1" x14ac:dyDescent="0.25"/>
    <row r="25" spans="1:44" hidden="1" x14ac:dyDescent="0.25"/>
    <row r="26" spans="1:44" hidden="1" x14ac:dyDescent="0.25"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</row>
    <row r="27" spans="1:44" s="2" customFormat="1" hidden="1" x14ac:dyDescent="0.25">
      <c r="A27" s="2" t="s">
        <v>50</v>
      </c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7">
        <f>SUM(B27:AQ27)</f>
        <v>0</v>
      </c>
    </row>
    <row r="28" spans="1:44" hidden="1" x14ac:dyDescent="0.25"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</row>
    <row r="29" spans="1:44" hidden="1" x14ac:dyDescent="0.25"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</row>
    <row r="30" spans="1:44" hidden="1" x14ac:dyDescent="0.25"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</row>
    <row r="31" spans="1:44" hidden="1" x14ac:dyDescent="0.25"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</row>
    <row r="32" spans="1:44" hidden="1" x14ac:dyDescent="0.25"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</row>
    <row r="33" spans="33:43" hidden="1" x14ac:dyDescent="0.25"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</row>
    <row r="34" spans="33:43" hidden="1" x14ac:dyDescent="0.25"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</row>
    <row r="35" spans="33:43" hidden="1" x14ac:dyDescent="0.25"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</row>
    <row r="36" spans="33:43" hidden="1" x14ac:dyDescent="0.25"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</row>
    <row r="37" spans="33:43" hidden="1" x14ac:dyDescent="0.25"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</row>
    <row r="38" spans="33:43" hidden="1" x14ac:dyDescent="0.25"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</row>
    <row r="39" spans="33:43" hidden="1" x14ac:dyDescent="0.25"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</row>
    <row r="40" spans="33:43" hidden="1" x14ac:dyDescent="0.25"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</row>
    <row r="41" spans="33:43" hidden="1" x14ac:dyDescent="0.25"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</row>
    <row r="42" spans="33:43" hidden="1" x14ac:dyDescent="0.25"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</row>
    <row r="43" spans="33:43" hidden="1" x14ac:dyDescent="0.25"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</row>
    <row r="44" spans="33:43" hidden="1" x14ac:dyDescent="0.25"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</row>
    <row r="45" spans="33:43" hidden="1" x14ac:dyDescent="0.25"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</row>
    <row r="46" spans="33:43" hidden="1" x14ac:dyDescent="0.25"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</row>
    <row r="47" spans="33:43" hidden="1" x14ac:dyDescent="0.25"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</row>
    <row r="48" spans="33:43" hidden="1" x14ac:dyDescent="0.25"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</row>
    <row r="49" spans="33:43" hidden="1" x14ac:dyDescent="0.25"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</row>
    <row r="50" spans="33:43" hidden="1" x14ac:dyDescent="0.25"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</row>
    <row r="51" spans="33:43" hidden="1" x14ac:dyDescent="0.25"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</row>
    <row r="52" spans="33:43" hidden="1" x14ac:dyDescent="0.25"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</row>
    <row r="53" spans="33:43" hidden="1" x14ac:dyDescent="0.25"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</row>
    <row r="54" spans="33:43" hidden="1" x14ac:dyDescent="0.25"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</row>
    <row r="55" spans="33:43" hidden="1" x14ac:dyDescent="0.25"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</row>
    <row r="56" spans="33:43" hidden="1" x14ac:dyDescent="0.25"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</row>
    <row r="57" spans="33:43" hidden="1" x14ac:dyDescent="0.25"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</row>
    <row r="58" spans="33:43" hidden="1" x14ac:dyDescent="0.25"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</row>
    <row r="59" spans="33:43" hidden="1" x14ac:dyDescent="0.25"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</row>
    <row r="60" spans="33:43" hidden="1" x14ac:dyDescent="0.25"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</row>
    <row r="61" spans="33:43" hidden="1" x14ac:dyDescent="0.25"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</row>
    <row r="62" spans="33:43" hidden="1" x14ac:dyDescent="0.25"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</row>
    <row r="63" spans="33:43" hidden="1" x14ac:dyDescent="0.25"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</row>
    <row r="64" spans="33:43" hidden="1" x14ac:dyDescent="0.25"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</row>
    <row r="65" spans="1:44" s="2" customFormat="1" hidden="1" x14ac:dyDescent="0.25">
      <c r="A65" s="2" t="s">
        <v>25</v>
      </c>
      <c r="B65" s="2">
        <f>B28+B29+B30+B31+B32+B33+B34+B35+B36+B37+B38+B39+B40+B41+B42+B43+B44+B45+B46+B47+B48+B49+B50+B51+B52+B53+B54+B55+B56+B57+B58+B59+B60+B61+B62+B63+B64</f>
        <v>0</v>
      </c>
      <c r="C65" s="2">
        <f t="shared" ref="C65:AE65" si="27">C28+C29+C30+C31+C32+C33+C34+C35+C36+C37+C38+C39+C40+C41+C42+C43+C44+C45+C46+C47+C48+C49+C50+C51+C52+C53+C54+C55+C56+C57+C58+C59+C60+C61+C62+C63+C64</f>
        <v>0</v>
      </c>
      <c r="D65" s="2">
        <f t="shared" si="27"/>
        <v>0</v>
      </c>
      <c r="E65" s="2">
        <f t="shared" si="27"/>
        <v>0</v>
      </c>
      <c r="F65" s="2">
        <f t="shared" si="27"/>
        <v>0</v>
      </c>
      <c r="G65" s="2">
        <f t="shared" si="27"/>
        <v>0</v>
      </c>
      <c r="H65" s="2">
        <f t="shared" si="27"/>
        <v>0</v>
      </c>
      <c r="I65" s="2">
        <f t="shared" si="27"/>
        <v>0</v>
      </c>
      <c r="J65" s="2">
        <f t="shared" si="27"/>
        <v>0</v>
      </c>
      <c r="K65" s="2">
        <f t="shared" si="27"/>
        <v>0</v>
      </c>
      <c r="L65" s="2">
        <f t="shared" si="27"/>
        <v>0</v>
      </c>
      <c r="M65" s="2">
        <f t="shared" si="27"/>
        <v>0</v>
      </c>
      <c r="N65" s="2">
        <f t="shared" si="27"/>
        <v>0</v>
      </c>
      <c r="O65" s="2">
        <f t="shared" si="27"/>
        <v>0</v>
      </c>
      <c r="P65" s="2">
        <f t="shared" si="27"/>
        <v>0</v>
      </c>
      <c r="Q65" s="2">
        <f t="shared" si="27"/>
        <v>0</v>
      </c>
      <c r="R65" s="2">
        <f t="shared" si="27"/>
        <v>0</v>
      </c>
      <c r="S65" s="2">
        <f t="shared" si="27"/>
        <v>0</v>
      </c>
      <c r="T65" s="2">
        <f t="shared" si="27"/>
        <v>0</v>
      </c>
      <c r="U65" s="2">
        <f t="shared" si="27"/>
        <v>0</v>
      </c>
      <c r="V65" s="2">
        <f t="shared" si="27"/>
        <v>0</v>
      </c>
      <c r="W65" s="2">
        <f t="shared" si="27"/>
        <v>0</v>
      </c>
      <c r="X65" s="2">
        <f t="shared" si="27"/>
        <v>0</v>
      </c>
      <c r="Y65" s="2">
        <f t="shared" si="27"/>
        <v>0</v>
      </c>
      <c r="Z65" s="2">
        <f t="shared" si="27"/>
        <v>0</v>
      </c>
      <c r="AA65" s="2">
        <f t="shared" si="27"/>
        <v>0</v>
      </c>
      <c r="AB65" s="2">
        <f t="shared" si="27"/>
        <v>0</v>
      </c>
      <c r="AC65" s="2">
        <f t="shared" si="27"/>
        <v>0</v>
      </c>
      <c r="AD65" s="2">
        <f t="shared" si="27"/>
        <v>0</v>
      </c>
      <c r="AE65" s="2">
        <f t="shared" si="27"/>
        <v>0</v>
      </c>
      <c r="AF65" s="2">
        <f>AF28+AF29+AF30+AF31+AF32+AF33+AF34+AF35+AF36+AF37+AF38+AF39+AF40+AF41+AF42+AF43+AF44+AF45+AF46+AF47+AF48+AF49+AF50+AF51+AF52+AF53+AF54+AF55+AF56+AF57+AF58+AF59+AF60+AF61+AF62+AF63+AF64</f>
        <v>0</v>
      </c>
      <c r="AG65" s="2">
        <f t="shared" ref="AG65" si="28">AG28+AG29+AG30+AG31+AG32+AG33+AG34+AG35+AG36+AG37+AG38+AG39+AG40+AG41+AG42+AG43+AG44+AG45+AG46+AG47+AG48+AG49+AG50+AG51+AG52+AG53+AG54+AG55+AG56+AG57+AG58+AG59+AG60+AG61+AG62+AG63+AG64</f>
        <v>0</v>
      </c>
      <c r="AH65" s="2">
        <f t="shared" ref="AH65" si="29">AH28+AH29+AH30+AH31+AH32+AH33+AH34+AH35+AH36+AH37+AH38+AH39+AH40+AH41+AH42+AH43+AH44+AH45+AH46+AH47+AH48+AH49+AH50+AH51+AH52+AH53+AH54+AH55+AH56+AH57+AH58+AH59+AH60+AH61+AH62+AH63+AH64</f>
        <v>0</v>
      </c>
      <c r="AI65" s="2">
        <f t="shared" ref="AI65" si="30">AI28+AI29+AI30+AI31+AI32+AI33+AI34+AI35+AI36+AI37+AI38+AI39+AI40+AI41+AI42+AI43+AI44+AI45+AI46+AI47+AI48+AI49+AI50+AI51+AI52+AI53+AI54+AI55+AI56+AI57+AI58+AI59+AI60+AI61+AI62+AI63+AI64</f>
        <v>0</v>
      </c>
      <c r="AJ65" s="2">
        <f t="shared" ref="AJ65" si="31">AJ28+AJ29+AJ30+AJ31+AJ32+AJ33+AJ34+AJ35+AJ36+AJ37+AJ38+AJ39+AJ40+AJ41+AJ42+AJ43+AJ44+AJ45+AJ46+AJ47+AJ48+AJ49+AJ50+AJ51+AJ52+AJ53+AJ54+AJ55+AJ56+AJ57+AJ58+AJ59+AJ60+AJ61+AJ62+AJ63+AJ64</f>
        <v>0</v>
      </c>
      <c r="AK65" s="2">
        <f t="shared" ref="AK65" si="32">AK28+AK29+AK30+AK31+AK32+AK33+AK34+AK35+AK36+AK37+AK38+AK39+AK40+AK41+AK42+AK43+AK44+AK45+AK46+AK47+AK48+AK49+AK50+AK51+AK52+AK53+AK54+AK55+AK56+AK57+AK58+AK59+AK60+AK61+AK62+AK63+AK64</f>
        <v>0</v>
      </c>
      <c r="AL65" s="2">
        <f t="shared" ref="AL65" si="33">AL28+AL29+AL30+AL31+AL32+AL33+AL34+AL35+AL36+AL37+AL38+AL39+AL40+AL41+AL42+AL43+AL44+AL45+AL46+AL47+AL48+AL49+AL50+AL51+AL52+AL53+AL54+AL55+AL56+AL57+AL58+AL59+AL60+AL61+AL62+AL63+AL64</f>
        <v>0</v>
      </c>
      <c r="AM65" s="2">
        <f t="shared" ref="AM65" si="34">AM28+AM29+AM30+AM31+AM32+AM33+AM34+AM35+AM36+AM37+AM38+AM39+AM40+AM41+AM42+AM43+AM44+AM45+AM46+AM47+AM48+AM49+AM50+AM51+AM52+AM53+AM54+AM55+AM56+AM57+AM58+AM59+AM60+AM61+AM62+AM63+AM64</f>
        <v>0</v>
      </c>
      <c r="AN65" s="2">
        <f t="shared" ref="AN65" si="35">AN28+AN29+AN30+AN31+AN32+AN33+AN34+AN35+AN36+AN37+AN38+AN39+AN40+AN41+AN42+AN43+AN44+AN45+AN46+AN47+AN48+AN49+AN50+AN51+AN52+AN53+AN54+AN55+AN56+AN57+AN58+AN59+AN60+AN61+AN62+AN63+AN64</f>
        <v>0</v>
      </c>
      <c r="AO65" s="2">
        <f>AO28+AO29+AO30+AO31+AO32+AO33+AO34+AO35+AO36+AO37+AO38+AO39+AO40+AO41+AO42+AO43+AO44+AO45+AO46+AO47+AO48+AO49+AO50+AO51+AO52+AO53+AO54+AO55+AO56+AO57+AO58+AO59+AO60+AO61+AO62+AO63+AO64</f>
        <v>0</v>
      </c>
      <c r="AP65" s="2">
        <f>AP28+AP29+AP30+AP31+AP32+AP33+AP34+AP35+AP36+AP37+AP38+AP39+AP40+AP41+AP42+AP43+AP44+AP45+AP46+AP47+AP48+AP49+AP50+AP51+AP52+AP53+AP54+AP55+AP56+AP57+AP58+AP59+AP60+AP61+AP62+AP63+AP64</f>
        <v>0</v>
      </c>
      <c r="AQ65" s="2">
        <f>AQ28+AQ29+AQ30+AQ31+AQ32+AQ33+AQ34+AQ35+AQ36+AQ37+AQ38+AQ39+AQ40+AQ41+AQ42+AQ43+AQ44+AQ45+AQ46+AQ47+AQ48+AQ49+AQ50+AQ51+AQ52+AQ53+AQ54+AQ55+AQ56+AQ57+AQ58+AQ59+AQ60+AQ61+AQ62+AQ63+AQ64</f>
        <v>0</v>
      </c>
      <c r="AR65" s="7">
        <f>SUM(B65:AQ65)</f>
        <v>0</v>
      </c>
    </row>
    <row r="66" spans="1:44" hidden="1" x14ac:dyDescent="0.25"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</row>
    <row r="67" spans="1:44" hidden="1" x14ac:dyDescent="0.25"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</row>
    <row r="68" spans="1:44" hidden="1" x14ac:dyDescent="0.25"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</row>
    <row r="69" spans="1:44" hidden="1" x14ac:dyDescent="0.25"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</row>
    <row r="70" spans="1:44" hidden="1" x14ac:dyDescent="0.25"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</row>
    <row r="71" spans="1:44" hidden="1" x14ac:dyDescent="0.25"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</row>
    <row r="72" spans="1:44" hidden="1" x14ac:dyDescent="0.25"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</row>
    <row r="73" spans="1:44" hidden="1" x14ac:dyDescent="0.25"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</row>
    <row r="74" spans="1:44" hidden="1" x14ac:dyDescent="0.25"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</row>
    <row r="75" spans="1:44" hidden="1" x14ac:dyDescent="0.25"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</row>
    <row r="76" spans="1:44" hidden="1" x14ac:dyDescent="0.25"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</row>
    <row r="77" spans="1:44" hidden="1" x14ac:dyDescent="0.25"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</row>
    <row r="78" spans="1:44" hidden="1" x14ac:dyDescent="0.25"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</row>
    <row r="79" spans="1:44" hidden="1" x14ac:dyDescent="0.25"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</row>
    <row r="80" spans="1:44" hidden="1" x14ac:dyDescent="0.25"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</row>
    <row r="81" spans="1:44" hidden="1" x14ac:dyDescent="0.25"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</row>
    <row r="82" spans="1:44" hidden="1" x14ac:dyDescent="0.25"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</row>
    <row r="83" spans="1:44" hidden="1" x14ac:dyDescent="0.25"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</row>
    <row r="84" spans="1:44" hidden="1" x14ac:dyDescent="0.25"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</row>
    <row r="85" spans="1:44" s="2" customFormat="1" hidden="1" x14ac:dyDescent="0.25">
      <c r="A85" s="2" t="s">
        <v>51</v>
      </c>
      <c r="B85" s="2">
        <f>SUM(B66:B84)</f>
        <v>0</v>
      </c>
      <c r="C85" s="2">
        <f t="shared" ref="C85:R85" si="36">SUM(C66:C84)</f>
        <v>0</v>
      </c>
      <c r="D85" s="2">
        <f t="shared" si="36"/>
        <v>0</v>
      </c>
      <c r="E85" s="2">
        <f t="shared" si="36"/>
        <v>0</v>
      </c>
      <c r="F85" s="2">
        <f t="shared" si="36"/>
        <v>0</v>
      </c>
      <c r="G85" s="2">
        <f t="shared" si="36"/>
        <v>0</v>
      </c>
      <c r="H85" s="2">
        <f t="shared" si="36"/>
        <v>0</v>
      </c>
      <c r="I85" s="2">
        <f t="shared" si="36"/>
        <v>0</v>
      </c>
      <c r="J85" s="2">
        <f t="shared" si="36"/>
        <v>0</v>
      </c>
      <c r="K85" s="2">
        <f t="shared" si="36"/>
        <v>0</v>
      </c>
      <c r="L85" s="2">
        <f t="shared" si="36"/>
        <v>0</v>
      </c>
      <c r="M85" s="2">
        <f t="shared" si="36"/>
        <v>0</v>
      </c>
      <c r="N85" s="2">
        <f t="shared" si="36"/>
        <v>0</v>
      </c>
      <c r="O85" s="2">
        <f t="shared" si="36"/>
        <v>0</v>
      </c>
      <c r="P85" s="2">
        <f t="shared" si="36"/>
        <v>0</v>
      </c>
      <c r="Q85" s="2">
        <f t="shared" si="36"/>
        <v>0</v>
      </c>
      <c r="R85" s="2">
        <f t="shared" si="36"/>
        <v>0</v>
      </c>
      <c r="S85" s="2">
        <f>SUM(S66:S84)</f>
        <v>0</v>
      </c>
      <c r="T85" s="2">
        <f t="shared" ref="T85" si="37">SUM(T66:T84)</f>
        <v>0</v>
      </c>
      <c r="U85" s="2">
        <f t="shared" ref="U85" si="38">SUM(U66:U84)</f>
        <v>0</v>
      </c>
      <c r="V85" s="2">
        <f t="shared" ref="V85" si="39">SUM(V66:V84)</f>
        <v>0</v>
      </c>
      <c r="W85" s="2">
        <f t="shared" ref="W85" si="40">SUM(W66:W84)</f>
        <v>0</v>
      </c>
      <c r="X85" s="2">
        <f t="shared" ref="X85" si="41">SUM(X66:X84)</f>
        <v>0</v>
      </c>
      <c r="Y85" s="2">
        <f t="shared" ref="Y85" si="42">SUM(Y66:Y84)</f>
        <v>0</v>
      </c>
      <c r="Z85" s="2">
        <f t="shared" ref="Z85" si="43">SUM(Z66:Z84)</f>
        <v>0</v>
      </c>
      <c r="AA85" s="2">
        <f t="shared" ref="AA85" si="44">SUM(AA66:AA84)</f>
        <v>0</v>
      </c>
      <c r="AB85" s="2">
        <f t="shared" ref="AB85" si="45">SUM(AB66:AB84)</f>
        <v>0</v>
      </c>
      <c r="AC85" s="2">
        <f t="shared" ref="AC85" si="46">SUM(AC66:AC84)</f>
        <v>0</v>
      </c>
      <c r="AD85" s="2">
        <f t="shared" ref="AD85" si="47">SUM(AD66:AD84)</f>
        <v>0</v>
      </c>
      <c r="AE85" s="2">
        <f t="shared" ref="AE85" si="48">SUM(AE66:AE84)</f>
        <v>0</v>
      </c>
      <c r="AF85" s="2">
        <f t="shared" ref="AF85:AQ85" si="49">SUM(AF66:AF84)</f>
        <v>0</v>
      </c>
      <c r="AG85" s="2">
        <f t="shared" si="49"/>
        <v>0</v>
      </c>
      <c r="AH85" s="2">
        <f t="shared" si="49"/>
        <v>0</v>
      </c>
      <c r="AI85" s="2">
        <f t="shared" si="49"/>
        <v>0</v>
      </c>
      <c r="AJ85" s="2">
        <f t="shared" si="49"/>
        <v>0</v>
      </c>
      <c r="AK85" s="2">
        <f t="shared" si="49"/>
        <v>0</v>
      </c>
      <c r="AL85" s="2">
        <f t="shared" si="49"/>
        <v>0</v>
      </c>
      <c r="AM85" s="2">
        <f t="shared" si="49"/>
        <v>0</v>
      </c>
      <c r="AN85" s="2">
        <f t="shared" si="49"/>
        <v>0</v>
      </c>
      <c r="AO85" s="2">
        <f t="shared" ref="AO85:AP85" si="50">SUM(AO66:AO84)</f>
        <v>0</v>
      </c>
      <c r="AP85" s="2">
        <f t="shared" si="50"/>
        <v>0</v>
      </c>
      <c r="AQ85" s="2">
        <f t="shared" si="49"/>
        <v>0</v>
      </c>
      <c r="AR85" s="7">
        <f>SUM(B85:AQ85)</f>
        <v>0</v>
      </c>
    </row>
    <row r="86" spans="1:44" s="9" customFormat="1" x14ac:dyDescent="0.25">
      <c r="A86" s="9" t="s">
        <v>78</v>
      </c>
      <c r="B86" s="9">
        <f>B27+B65+B12+B85</f>
        <v>0</v>
      </c>
      <c r="C86" s="9">
        <f t="shared" ref="C86:N86" si="51">C27+C65+C12+C85</f>
        <v>0</v>
      </c>
      <c r="D86" s="9">
        <f t="shared" si="51"/>
        <v>651</v>
      </c>
      <c r="E86" s="9">
        <f t="shared" si="51"/>
        <v>16437.2</v>
      </c>
      <c r="F86" s="9">
        <f t="shared" si="51"/>
        <v>0</v>
      </c>
      <c r="G86" s="9">
        <f t="shared" si="51"/>
        <v>0</v>
      </c>
      <c r="H86" s="9">
        <f t="shared" si="51"/>
        <v>0</v>
      </c>
      <c r="I86" s="9">
        <f t="shared" si="51"/>
        <v>0</v>
      </c>
      <c r="J86" s="9">
        <f t="shared" si="51"/>
        <v>0</v>
      </c>
      <c r="K86" s="9">
        <f t="shared" si="51"/>
        <v>0</v>
      </c>
      <c r="L86" s="9">
        <f t="shared" si="51"/>
        <v>0</v>
      </c>
      <c r="M86" s="9">
        <f t="shared" si="51"/>
        <v>0</v>
      </c>
      <c r="N86" s="9">
        <f t="shared" si="51"/>
        <v>0</v>
      </c>
      <c r="O86" s="9">
        <f t="shared" ref="O86" si="52">O27+O65+O12+O85</f>
        <v>0</v>
      </c>
      <c r="P86" s="9">
        <f t="shared" ref="P86" si="53">P27+P65+P12+P85</f>
        <v>0</v>
      </c>
      <c r="Q86" s="9">
        <f t="shared" ref="Q86" si="54">Q27+Q65+Q12+Q85</f>
        <v>0</v>
      </c>
      <c r="R86" s="9">
        <f t="shared" ref="R86" si="55">R27+R65+R12+R85</f>
        <v>0</v>
      </c>
      <c r="S86" s="9">
        <f t="shared" ref="S86" si="56">S27+S65+S12+S85</f>
        <v>0</v>
      </c>
      <c r="T86" s="9">
        <f t="shared" ref="T86" si="57">T27+T65+T12+T85</f>
        <v>0</v>
      </c>
      <c r="U86" s="9">
        <f t="shared" ref="U86" si="58">U27+U65+U12+U85</f>
        <v>0</v>
      </c>
      <c r="V86" s="9">
        <f t="shared" ref="V86" si="59">V27+V65+V12+V85</f>
        <v>0</v>
      </c>
      <c r="W86" s="9">
        <f t="shared" ref="W86" si="60">W27+W65+W12+W85</f>
        <v>0</v>
      </c>
      <c r="X86" s="9">
        <f t="shared" ref="X86" si="61">X27+X65+X12+X85</f>
        <v>0</v>
      </c>
      <c r="Y86" s="9">
        <f t="shared" ref="Y86:Z86" si="62">Y27+Y65+Y12+Y85</f>
        <v>34756.800000000003</v>
      </c>
      <c r="Z86" s="9">
        <f t="shared" si="62"/>
        <v>0</v>
      </c>
      <c r="AA86" s="9">
        <f t="shared" ref="AA86" si="63">AA27+AA65+AA12+AA85</f>
        <v>0</v>
      </c>
      <c r="AB86" s="9">
        <f t="shared" ref="AB86" si="64">AB27+AB65+AB12+AB85</f>
        <v>0</v>
      </c>
      <c r="AC86" s="9">
        <f t="shared" ref="AC86" si="65">AC27+AC65+AC12+AC85</f>
        <v>0</v>
      </c>
      <c r="AD86" s="9">
        <f>AD27+AD65+AD12+AD85</f>
        <v>19814.599999999999</v>
      </c>
      <c r="AE86" s="9">
        <f t="shared" ref="AE86" si="66">AE27+AE65+AE12+AE85</f>
        <v>0</v>
      </c>
      <c r="AF86" s="9">
        <f t="shared" ref="AF86:AQ86" si="67">AF27+AF65+AF12+AF85</f>
        <v>0</v>
      </c>
      <c r="AG86" s="9">
        <f t="shared" si="67"/>
        <v>0</v>
      </c>
      <c r="AH86" s="9">
        <f t="shared" si="67"/>
        <v>0</v>
      </c>
      <c r="AI86" s="9">
        <f t="shared" si="67"/>
        <v>0</v>
      </c>
      <c r="AJ86" s="9">
        <f t="shared" si="67"/>
        <v>0</v>
      </c>
      <c r="AK86" s="9">
        <f t="shared" si="67"/>
        <v>0</v>
      </c>
      <c r="AL86" s="9">
        <f t="shared" si="67"/>
        <v>0</v>
      </c>
      <c r="AM86" s="9">
        <f t="shared" si="67"/>
        <v>0</v>
      </c>
      <c r="AN86" s="9">
        <f t="shared" si="67"/>
        <v>0</v>
      </c>
      <c r="AO86" s="9">
        <f t="shared" ref="AO86:AP86" si="68">AO27+AO65+AO12+AO85</f>
        <v>0</v>
      </c>
      <c r="AP86" s="9">
        <f t="shared" si="68"/>
        <v>0</v>
      </c>
      <c r="AQ86" s="9">
        <f t="shared" si="67"/>
        <v>0</v>
      </c>
      <c r="AR86" s="10">
        <f>AR27+AR65+AR12+AR85</f>
        <v>71659.600000000006</v>
      </c>
    </row>
  </sheetData>
  <pageMargins left="0.7" right="0.7" top="0.75" bottom="0.75" header="0.3" footer="0.3"/>
  <pageSetup paperSize="9" scale="47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5" sqref="A5:XFD21"/>
    </sheetView>
  </sheetViews>
  <sheetFormatPr defaultRowHeight="15" x14ac:dyDescent="0.25"/>
  <cols>
    <col min="1" max="1" width="18.5703125" customWidth="1"/>
    <col min="2" max="2" width="10" customWidth="1"/>
    <col min="4" max="5" width="10.5703125" customWidth="1"/>
    <col min="6" max="6" width="11.140625" style="3" customWidth="1"/>
    <col min="7" max="7" width="11.85546875" customWidth="1"/>
  </cols>
  <sheetData>
    <row r="1" spans="1:7" x14ac:dyDescent="0.25">
      <c r="B1">
        <v>247</v>
      </c>
      <c r="C1" s="11">
        <v>244</v>
      </c>
      <c r="D1" s="11"/>
      <c r="E1" s="11"/>
    </row>
    <row r="2" spans="1:7" s="1" customFormat="1" ht="165" x14ac:dyDescent="0.25">
      <c r="B2" s="1" t="s">
        <v>28</v>
      </c>
      <c r="C2" s="1" t="s">
        <v>29</v>
      </c>
      <c r="D2" s="1" t="s">
        <v>46</v>
      </c>
      <c r="E2" s="1" t="s">
        <v>47</v>
      </c>
      <c r="F2" s="4"/>
    </row>
    <row r="3" spans="1:7" s="5" customFormat="1" x14ac:dyDescent="0.25">
      <c r="B3" s="5">
        <v>272264.19</v>
      </c>
      <c r="F3" s="7"/>
    </row>
    <row r="4" spans="1:7" s="2" customFormat="1" x14ac:dyDescent="0.25">
      <c r="A4" s="2" t="s">
        <v>27</v>
      </c>
      <c r="B4" s="6">
        <f>B3</f>
        <v>272264.19</v>
      </c>
      <c r="C4" s="6">
        <f>C3</f>
        <v>0</v>
      </c>
      <c r="D4" s="6">
        <f>D3</f>
        <v>0</v>
      </c>
      <c r="E4" s="6">
        <f>E3</f>
        <v>0</v>
      </c>
      <c r="F4" s="7">
        <f>SUM(B4:E4)</f>
        <v>272264.19</v>
      </c>
      <c r="G4" s="6"/>
    </row>
    <row r="5" spans="1:7" hidden="1" x14ac:dyDescent="0.25"/>
    <row r="6" spans="1:7" hidden="1" x14ac:dyDescent="0.25"/>
    <row r="7" spans="1:7" hidden="1" x14ac:dyDescent="0.25"/>
    <row r="8" spans="1:7" hidden="1" x14ac:dyDescent="0.25"/>
    <row r="9" spans="1:7" s="2" customFormat="1" hidden="1" x14ac:dyDescent="0.25">
      <c r="A9" s="2" t="s">
        <v>48</v>
      </c>
      <c r="B9" s="2">
        <f>SUM(B5:B8)</f>
        <v>0</v>
      </c>
      <c r="C9" s="2">
        <f>SUM(C5:C8)</f>
        <v>0</v>
      </c>
      <c r="D9" s="2">
        <f t="shared" ref="D9:E9" si="0">SUM(D5:D8)</f>
        <v>0</v>
      </c>
      <c r="E9" s="2">
        <f t="shared" si="0"/>
        <v>0</v>
      </c>
      <c r="F9" s="7">
        <f>SUM(B9:E9)</f>
        <v>0</v>
      </c>
    </row>
    <row r="10" spans="1:7" hidden="1" x14ac:dyDescent="0.25">
      <c r="B10" s="5"/>
    </row>
    <row r="11" spans="1:7" hidden="1" x14ac:dyDescent="0.25">
      <c r="B11" s="5"/>
    </row>
    <row r="12" spans="1:7" hidden="1" x14ac:dyDescent="0.25">
      <c r="B12" s="5"/>
    </row>
    <row r="13" spans="1:7" hidden="1" x14ac:dyDescent="0.25">
      <c r="B13" s="5"/>
    </row>
    <row r="14" spans="1:7" hidden="1" x14ac:dyDescent="0.25">
      <c r="B14" s="5"/>
    </row>
    <row r="15" spans="1:7" hidden="1" x14ac:dyDescent="0.25">
      <c r="B15" s="5"/>
    </row>
    <row r="16" spans="1:7" s="2" customFormat="1" hidden="1" x14ac:dyDescent="0.25">
      <c r="A16" s="2" t="s">
        <v>25</v>
      </c>
      <c r="B16" s="6">
        <f>SUM(B10:B15)</f>
        <v>0</v>
      </c>
      <c r="C16" s="6">
        <f t="shared" ref="C16:E16" si="1">SUM(C10:C15)</f>
        <v>0</v>
      </c>
      <c r="D16" s="6">
        <f t="shared" si="1"/>
        <v>0</v>
      </c>
      <c r="E16" s="6">
        <f t="shared" si="1"/>
        <v>0</v>
      </c>
      <c r="F16" s="7">
        <f>SUM(B16:E16)</f>
        <v>0</v>
      </c>
    </row>
    <row r="17" spans="1:6" hidden="1" x14ac:dyDescent="0.25"/>
    <row r="18" spans="1:6" hidden="1" x14ac:dyDescent="0.25"/>
    <row r="19" spans="1:6" hidden="1" x14ac:dyDescent="0.25"/>
    <row r="20" spans="1:6" hidden="1" x14ac:dyDescent="0.25"/>
    <row r="21" spans="1:6" s="2" customFormat="1" hidden="1" x14ac:dyDescent="0.25">
      <c r="A21" s="2" t="s">
        <v>49</v>
      </c>
      <c r="B21" s="2">
        <f>SUM(B17:B20)</f>
        <v>0</v>
      </c>
      <c r="C21" s="2">
        <f t="shared" ref="C21:D21" si="2">SUM(C17:C20)</f>
        <v>0</v>
      </c>
      <c r="D21" s="2">
        <f t="shared" si="2"/>
        <v>0</v>
      </c>
      <c r="E21" s="2">
        <f>SUM(E17:E20)</f>
        <v>0</v>
      </c>
      <c r="F21" s="7">
        <f>SUM(B21:E21)</f>
        <v>0</v>
      </c>
    </row>
    <row r="22" spans="1:6" s="3" customFormat="1" x14ac:dyDescent="0.25">
      <c r="A22" s="3" t="s">
        <v>77</v>
      </c>
      <c r="B22" s="7">
        <f>B4+B9+B16+B21</f>
        <v>272264.19</v>
      </c>
      <c r="C22" s="7">
        <f t="shared" ref="C22:F22" si="3">C4+C9+C16+C21</f>
        <v>0</v>
      </c>
      <c r="D22" s="7">
        <f t="shared" si="3"/>
        <v>0</v>
      </c>
      <c r="E22" s="7">
        <f>E4+E9+E16+E21</f>
        <v>0</v>
      </c>
      <c r="F22" s="7">
        <f t="shared" si="3"/>
        <v>272264.19</v>
      </c>
    </row>
  </sheetData>
  <mergeCells count="1">
    <mergeCell ref="C1:E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abSelected="1" topLeftCell="G1" workbookViewId="0">
      <pane ySplit="1" topLeftCell="A2" activePane="bottomLeft" state="frozen"/>
      <selection pane="bottomLeft" activeCell="G9" sqref="A9:XFD53"/>
    </sheetView>
  </sheetViews>
  <sheetFormatPr defaultRowHeight="15" x14ac:dyDescent="0.25"/>
  <cols>
    <col min="1" max="1" width="13.140625" customWidth="1"/>
    <col min="2" max="2" width="8.85546875" customWidth="1"/>
    <col min="25" max="25" width="10" style="7" bestFit="1" customWidth="1"/>
  </cols>
  <sheetData>
    <row r="1" spans="1:25" s="1" customFormat="1" ht="240" x14ac:dyDescent="0.25">
      <c r="B1" s="1" t="s">
        <v>70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36</v>
      </c>
      <c r="J1" s="1" t="s">
        <v>37</v>
      </c>
      <c r="K1" s="1" t="s">
        <v>38</v>
      </c>
      <c r="L1" s="1" t="s">
        <v>39</v>
      </c>
      <c r="M1" s="1" t="s">
        <v>40</v>
      </c>
      <c r="N1" s="1" t="s">
        <v>41</v>
      </c>
      <c r="O1" s="1" t="s">
        <v>75</v>
      </c>
      <c r="P1" s="1" t="s">
        <v>80</v>
      </c>
      <c r="Q1" s="1" t="s">
        <v>52</v>
      </c>
      <c r="R1" s="1" t="s">
        <v>53</v>
      </c>
      <c r="S1" s="1" t="s">
        <v>54</v>
      </c>
      <c r="T1" s="1" t="s">
        <v>59</v>
      </c>
      <c r="U1" s="1" t="s">
        <v>60</v>
      </c>
      <c r="V1" s="1" t="s">
        <v>72</v>
      </c>
      <c r="W1" s="1" t="s">
        <v>73</v>
      </c>
      <c r="X1" s="1" t="s">
        <v>74</v>
      </c>
      <c r="Y1" s="8"/>
    </row>
    <row r="2" spans="1:25" x14ac:dyDescent="0.25">
      <c r="B2">
        <v>2130</v>
      </c>
      <c r="C2">
        <v>15</v>
      </c>
      <c r="D2">
        <v>781.18</v>
      </c>
      <c r="E2">
        <v>160</v>
      </c>
      <c r="F2">
        <v>900</v>
      </c>
      <c r="G2">
        <v>600</v>
      </c>
      <c r="H2">
        <v>800</v>
      </c>
      <c r="I2">
        <v>1720</v>
      </c>
      <c r="J2">
        <v>1866.4</v>
      </c>
      <c r="K2">
        <v>1200</v>
      </c>
      <c r="L2">
        <v>450</v>
      </c>
      <c r="N2">
        <v>6213.5</v>
      </c>
      <c r="P2">
        <v>17290</v>
      </c>
    </row>
    <row r="3" spans="1:25" x14ac:dyDescent="0.25">
      <c r="B3">
        <v>6270</v>
      </c>
      <c r="C3">
        <v>15</v>
      </c>
      <c r="D3">
        <v>781.18</v>
      </c>
      <c r="E3">
        <v>160</v>
      </c>
      <c r="F3">
        <v>800</v>
      </c>
      <c r="G3">
        <v>600</v>
      </c>
      <c r="H3">
        <v>1200</v>
      </c>
      <c r="I3">
        <v>1860</v>
      </c>
      <c r="J3">
        <v>1954.38</v>
      </c>
      <c r="K3">
        <v>520</v>
      </c>
      <c r="L3">
        <v>400</v>
      </c>
      <c r="N3">
        <v>15000</v>
      </c>
    </row>
    <row r="4" spans="1:25" x14ac:dyDescent="0.25">
      <c r="B4">
        <v>200</v>
      </c>
      <c r="E4">
        <v>160</v>
      </c>
      <c r="I4">
        <v>1860</v>
      </c>
      <c r="J4">
        <v>1697.86</v>
      </c>
      <c r="K4">
        <v>3480</v>
      </c>
    </row>
    <row r="5" spans="1:25" x14ac:dyDescent="0.25">
      <c r="K5">
        <v>1200</v>
      </c>
    </row>
    <row r="6" spans="1:25" x14ac:dyDescent="0.25">
      <c r="K6">
        <v>520</v>
      </c>
    </row>
    <row r="7" spans="1:25" x14ac:dyDescent="0.25">
      <c r="K7">
        <v>3480</v>
      </c>
    </row>
    <row r="8" spans="1:25" s="2" customFormat="1" x14ac:dyDescent="0.25">
      <c r="A8" s="2" t="s">
        <v>42</v>
      </c>
      <c r="B8" s="2">
        <f>SUM(B2:B7)</f>
        <v>8600</v>
      </c>
      <c r="C8" s="2">
        <f t="shared" ref="C8:N8" si="0">SUM(C2:C7)</f>
        <v>30</v>
      </c>
      <c r="D8" s="2">
        <f t="shared" si="0"/>
        <v>1562.36</v>
      </c>
      <c r="E8" s="2">
        <f t="shared" si="0"/>
        <v>480</v>
      </c>
      <c r="F8" s="2">
        <f t="shared" si="0"/>
        <v>1700</v>
      </c>
      <c r="G8" s="2">
        <f t="shared" si="0"/>
        <v>1200</v>
      </c>
      <c r="H8" s="2">
        <f t="shared" si="0"/>
        <v>2000</v>
      </c>
      <c r="I8" s="2">
        <f t="shared" si="0"/>
        <v>5440</v>
      </c>
      <c r="J8" s="2">
        <f t="shared" si="0"/>
        <v>5518.64</v>
      </c>
      <c r="K8" s="2">
        <f t="shared" si="0"/>
        <v>10400</v>
      </c>
      <c r="L8" s="2">
        <f t="shared" si="0"/>
        <v>850</v>
      </c>
      <c r="M8" s="2">
        <f t="shared" si="0"/>
        <v>0</v>
      </c>
      <c r="N8" s="2">
        <f t="shared" si="0"/>
        <v>21213.5</v>
      </c>
      <c r="O8" s="2">
        <f t="shared" ref="O8" si="1">SUM(O2:O7)</f>
        <v>0</v>
      </c>
      <c r="P8" s="2">
        <f t="shared" ref="P8" si="2">SUM(P2:P7)</f>
        <v>17290</v>
      </c>
      <c r="Q8" s="2">
        <f t="shared" ref="Q8" si="3">SUM(Q2:Q7)</f>
        <v>0</v>
      </c>
      <c r="R8" s="2">
        <f t="shared" ref="R8" si="4">SUM(R2:R7)</f>
        <v>0</v>
      </c>
      <c r="S8" s="2">
        <f t="shared" ref="S8" si="5">SUM(S2:S7)</f>
        <v>0</v>
      </c>
      <c r="T8" s="2">
        <f t="shared" ref="T8" si="6">SUM(T2:T7)</f>
        <v>0</v>
      </c>
      <c r="U8" s="2">
        <f t="shared" ref="U8:X8" si="7">SUM(U2:U7)</f>
        <v>0</v>
      </c>
      <c r="V8" s="2">
        <f t="shared" ref="V8:W8" si="8">SUM(V2:V7)</f>
        <v>0</v>
      </c>
      <c r="W8" s="2">
        <f t="shared" si="8"/>
        <v>0</v>
      </c>
      <c r="X8" s="2">
        <f t="shared" si="7"/>
        <v>0</v>
      </c>
      <c r="Y8" s="7">
        <f>SUM(B8:X8)</f>
        <v>76284.5</v>
      </c>
    </row>
    <row r="9" spans="1:25" hidden="1" x14ac:dyDescent="0.25"/>
    <row r="10" spans="1:25" hidden="1" x14ac:dyDescent="0.25"/>
    <row r="11" spans="1:25" hidden="1" x14ac:dyDescent="0.25"/>
    <row r="12" spans="1:25" hidden="1" x14ac:dyDescent="0.25"/>
    <row r="13" spans="1:25" hidden="1" x14ac:dyDescent="0.25"/>
    <row r="14" spans="1:25" hidden="1" x14ac:dyDescent="0.25"/>
    <row r="15" spans="1:25" hidden="1" x14ac:dyDescent="0.25"/>
    <row r="16" spans="1:25" hidden="1" x14ac:dyDescent="0.25"/>
    <row r="17" spans="1:25" hidden="1" x14ac:dyDescent="0.25"/>
    <row r="18" spans="1:25" hidden="1" x14ac:dyDescent="0.25"/>
    <row r="19" spans="1:25" hidden="1" x14ac:dyDescent="0.25"/>
    <row r="20" spans="1:25" hidden="1" x14ac:dyDescent="0.25"/>
    <row r="21" spans="1:25" s="2" customFormat="1" hidden="1" x14ac:dyDescent="0.25">
      <c r="A21" s="2" t="s">
        <v>55</v>
      </c>
      <c r="B21" s="2">
        <f>SUM(B9:B20)</f>
        <v>0</v>
      </c>
      <c r="C21" s="2">
        <f t="shared" ref="C21:P21" si="9">SUM(C9:C20)</f>
        <v>0</v>
      </c>
      <c r="D21" s="2">
        <f t="shared" si="9"/>
        <v>0</v>
      </c>
      <c r="E21" s="2">
        <f t="shared" si="9"/>
        <v>0</v>
      </c>
      <c r="F21" s="2">
        <f t="shared" si="9"/>
        <v>0</v>
      </c>
      <c r="G21" s="2">
        <f t="shared" si="9"/>
        <v>0</v>
      </c>
      <c r="H21" s="2">
        <f t="shared" si="9"/>
        <v>0</v>
      </c>
      <c r="I21" s="2">
        <f t="shared" si="9"/>
        <v>0</v>
      </c>
      <c r="J21" s="2">
        <f t="shared" si="9"/>
        <v>0</v>
      </c>
      <c r="K21" s="2">
        <f t="shared" si="9"/>
        <v>0</v>
      </c>
      <c r="L21" s="2">
        <f t="shared" si="9"/>
        <v>0</v>
      </c>
      <c r="M21" s="2">
        <f t="shared" si="9"/>
        <v>0</v>
      </c>
      <c r="N21" s="2">
        <f t="shared" si="9"/>
        <v>0</v>
      </c>
      <c r="O21" s="2">
        <f t="shared" si="9"/>
        <v>0</v>
      </c>
      <c r="P21" s="2">
        <f t="shared" si="9"/>
        <v>0</v>
      </c>
      <c r="Q21" s="2">
        <f>SUM(Q9:Q20)</f>
        <v>0</v>
      </c>
      <c r="R21" s="2">
        <f t="shared" ref="R21" si="10">SUM(R9:R20)</f>
        <v>0</v>
      </c>
      <c r="S21" s="2">
        <f t="shared" ref="S21" si="11">SUM(S9:S20)</f>
        <v>0</v>
      </c>
      <c r="T21" s="2">
        <f t="shared" ref="T21" si="12">SUM(T9:T20)</f>
        <v>0</v>
      </c>
      <c r="U21" s="2">
        <f t="shared" ref="U21:X21" si="13">SUM(U9:U20)</f>
        <v>0</v>
      </c>
      <c r="V21" s="2">
        <f t="shared" ref="V21:W21" si="14">SUM(V9:V20)</f>
        <v>0</v>
      </c>
      <c r="W21" s="2">
        <f t="shared" si="14"/>
        <v>0</v>
      </c>
      <c r="X21" s="2">
        <f t="shared" si="13"/>
        <v>0</v>
      </c>
      <c r="Y21" s="7">
        <f>SUM(B21:X21)</f>
        <v>0</v>
      </c>
    </row>
    <row r="22" spans="1:25" hidden="1" x14ac:dyDescent="0.25"/>
    <row r="23" spans="1:25" hidden="1" x14ac:dyDescent="0.25"/>
    <row r="24" spans="1:25" hidden="1" x14ac:dyDescent="0.25"/>
    <row r="25" spans="1:25" hidden="1" x14ac:dyDescent="0.25"/>
    <row r="26" spans="1:25" hidden="1" x14ac:dyDescent="0.25"/>
    <row r="27" spans="1:25" hidden="1" x14ac:dyDescent="0.25"/>
    <row r="28" spans="1:25" hidden="1" x14ac:dyDescent="0.25"/>
    <row r="29" spans="1:25" hidden="1" x14ac:dyDescent="0.25"/>
    <row r="30" spans="1:25" hidden="1" x14ac:dyDescent="0.25"/>
    <row r="31" spans="1:25" hidden="1" x14ac:dyDescent="0.25"/>
    <row r="32" spans="1:25" hidden="1" x14ac:dyDescent="0.25"/>
    <row r="33" spans="1:25" hidden="1" x14ac:dyDescent="0.25"/>
    <row r="34" spans="1:25" hidden="1" x14ac:dyDescent="0.25"/>
    <row r="35" spans="1:25" s="2" customFormat="1" hidden="1" x14ac:dyDescent="0.25">
      <c r="A35" s="2" t="s">
        <v>56</v>
      </c>
      <c r="B35" s="2">
        <f>SUM(B22:B34)</f>
        <v>0</v>
      </c>
      <c r="C35" s="2">
        <f t="shared" ref="C35:M35" si="15">SUM(C22:C34)</f>
        <v>0</v>
      </c>
      <c r="D35" s="2">
        <f t="shared" si="15"/>
        <v>0</v>
      </c>
      <c r="E35" s="2">
        <f t="shared" si="15"/>
        <v>0</v>
      </c>
      <c r="F35" s="2">
        <f t="shared" si="15"/>
        <v>0</v>
      </c>
      <c r="G35" s="2">
        <f t="shared" si="15"/>
        <v>0</v>
      </c>
      <c r="H35" s="2">
        <f t="shared" si="15"/>
        <v>0</v>
      </c>
      <c r="I35" s="2">
        <f t="shared" si="15"/>
        <v>0</v>
      </c>
      <c r="J35" s="2">
        <f t="shared" si="15"/>
        <v>0</v>
      </c>
      <c r="K35" s="2">
        <f t="shared" si="15"/>
        <v>0</v>
      </c>
      <c r="L35" s="2">
        <f t="shared" si="15"/>
        <v>0</v>
      </c>
      <c r="M35" s="2">
        <f t="shared" si="15"/>
        <v>0</v>
      </c>
      <c r="N35" s="2">
        <f t="shared" ref="N35" si="16">SUM(N22:N34)</f>
        <v>0</v>
      </c>
      <c r="O35" s="2">
        <f t="shared" ref="O35" si="17">SUM(O22:O34)</f>
        <v>0</v>
      </c>
      <c r="P35" s="2">
        <f t="shared" ref="P35" si="18">SUM(P22:P34)</f>
        <v>0</v>
      </c>
      <c r="Q35" s="2">
        <f t="shared" ref="Q35" si="19">SUM(Q22:Q34)</f>
        <v>0</v>
      </c>
      <c r="R35" s="2">
        <f t="shared" ref="R35" si="20">SUM(R22:R34)</f>
        <v>0</v>
      </c>
      <c r="S35" s="2">
        <f t="shared" ref="S35" si="21">SUM(S22:S34)</f>
        <v>0</v>
      </c>
      <c r="T35" s="2">
        <f t="shared" ref="T35" si="22">SUM(T22:T34)</f>
        <v>0</v>
      </c>
      <c r="U35" s="2">
        <f t="shared" ref="U35:X35" si="23">SUM(U22:U34)</f>
        <v>0</v>
      </c>
      <c r="V35" s="2">
        <f t="shared" ref="V35:W35" si="24">SUM(V22:V34)</f>
        <v>0</v>
      </c>
      <c r="W35" s="2">
        <f t="shared" si="24"/>
        <v>0</v>
      </c>
      <c r="X35" s="2">
        <f t="shared" si="23"/>
        <v>0</v>
      </c>
      <c r="Y35" s="7">
        <f>SUM(B35:X35)</f>
        <v>0</v>
      </c>
    </row>
    <row r="36" spans="1:25" hidden="1" x14ac:dyDescent="0.25"/>
    <row r="37" spans="1:25" hidden="1" x14ac:dyDescent="0.25"/>
    <row r="38" spans="1:25" hidden="1" x14ac:dyDescent="0.25"/>
    <row r="39" spans="1:25" hidden="1" x14ac:dyDescent="0.25"/>
    <row r="40" spans="1:25" hidden="1" x14ac:dyDescent="0.25"/>
    <row r="41" spans="1:25" hidden="1" x14ac:dyDescent="0.25"/>
    <row r="42" spans="1:25" hidden="1" x14ac:dyDescent="0.25"/>
    <row r="43" spans="1:25" hidden="1" x14ac:dyDescent="0.25"/>
    <row r="44" spans="1:25" hidden="1" x14ac:dyDescent="0.25"/>
    <row r="45" spans="1:25" hidden="1" x14ac:dyDescent="0.25"/>
    <row r="46" spans="1:25" hidden="1" x14ac:dyDescent="0.25"/>
    <row r="47" spans="1:25" hidden="1" x14ac:dyDescent="0.25"/>
    <row r="48" spans="1:25" hidden="1" x14ac:dyDescent="0.25"/>
    <row r="49" spans="1:25" hidden="1" x14ac:dyDescent="0.25"/>
    <row r="50" spans="1:25" hidden="1" x14ac:dyDescent="0.25"/>
    <row r="51" spans="1:25" hidden="1" x14ac:dyDescent="0.25"/>
    <row r="52" spans="1:25" hidden="1" x14ac:dyDescent="0.25"/>
    <row r="53" spans="1:25" s="2" customFormat="1" hidden="1" x14ac:dyDescent="0.25">
      <c r="A53" s="2" t="s">
        <v>57</v>
      </c>
      <c r="B53" s="2">
        <f>SUM(B36:B52)</f>
        <v>0</v>
      </c>
      <c r="C53" s="2">
        <f t="shared" ref="C53:R53" si="25">SUM(C36:C52)</f>
        <v>0</v>
      </c>
      <c r="D53" s="2">
        <f t="shared" si="25"/>
        <v>0</v>
      </c>
      <c r="E53" s="2">
        <f t="shared" si="25"/>
        <v>0</v>
      </c>
      <c r="F53" s="2">
        <f t="shared" si="25"/>
        <v>0</v>
      </c>
      <c r="G53" s="2">
        <f t="shared" si="25"/>
        <v>0</v>
      </c>
      <c r="H53" s="2">
        <f t="shared" si="25"/>
        <v>0</v>
      </c>
      <c r="I53" s="2">
        <f t="shared" si="25"/>
        <v>0</v>
      </c>
      <c r="J53" s="2">
        <f t="shared" si="25"/>
        <v>0</v>
      </c>
      <c r="K53" s="2">
        <f t="shared" si="25"/>
        <v>0</v>
      </c>
      <c r="L53" s="2">
        <f t="shared" si="25"/>
        <v>0</v>
      </c>
      <c r="M53" s="2">
        <f t="shared" si="25"/>
        <v>0</v>
      </c>
      <c r="N53" s="2">
        <f t="shared" si="25"/>
        <v>0</v>
      </c>
      <c r="O53" s="2">
        <f t="shared" si="25"/>
        <v>0</v>
      </c>
      <c r="P53" s="2">
        <f t="shared" si="25"/>
        <v>0</v>
      </c>
      <c r="Q53" s="2">
        <f t="shared" si="25"/>
        <v>0</v>
      </c>
      <c r="R53" s="2">
        <f t="shared" si="25"/>
        <v>0</v>
      </c>
      <c r="S53" s="2">
        <f>SUM(S36:S52)</f>
        <v>0</v>
      </c>
      <c r="T53" s="2">
        <f t="shared" ref="T53" si="26">SUM(T36:T52)</f>
        <v>0</v>
      </c>
      <c r="U53" s="2">
        <f t="shared" ref="U53:X53" si="27">SUM(U36:U52)</f>
        <v>0</v>
      </c>
      <c r="V53" s="2">
        <f t="shared" ref="V53:W53" si="28">SUM(V36:V52)</f>
        <v>0</v>
      </c>
      <c r="W53" s="2">
        <f t="shared" si="28"/>
        <v>0</v>
      </c>
      <c r="X53" s="2">
        <f t="shared" si="27"/>
        <v>0</v>
      </c>
      <c r="Y53" s="7">
        <f>SUM(B53:X53)</f>
        <v>0</v>
      </c>
    </row>
    <row r="54" spans="1:25" s="9" customFormat="1" x14ac:dyDescent="0.25">
      <c r="A54" s="9" t="s">
        <v>76</v>
      </c>
      <c r="B54" s="9">
        <f>B8+B21+B35+B53</f>
        <v>8600</v>
      </c>
      <c r="C54" s="9">
        <f t="shared" ref="C54:S54" si="29">C8+C21+C35+C53</f>
        <v>30</v>
      </c>
      <c r="D54" s="9">
        <f t="shared" si="29"/>
        <v>1562.36</v>
      </c>
      <c r="E54" s="9">
        <f t="shared" si="29"/>
        <v>480</v>
      </c>
      <c r="F54" s="9">
        <f t="shared" si="29"/>
        <v>1700</v>
      </c>
      <c r="G54" s="9">
        <f t="shared" si="29"/>
        <v>1200</v>
      </c>
      <c r="H54" s="9">
        <f t="shared" si="29"/>
        <v>2000</v>
      </c>
      <c r="I54" s="9">
        <f t="shared" si="29"/>
        <v>5440</v>
      </c>
      <c r="J54" s="9">
        <f t="shared" si="29"/>
        <v>5518.64</v>
      </c>
      <c r="K54" s="9">
        <f t="shared" si="29"/>
        <v>10400</v>
      </c>
      <c r="L54" s="9">
        <f t="shared" si="29"/>
        <v>850</v>
      </c>
      <c r="M54" s="9">
        <f t="shared" si="29"/>
        <v>0</v>
      </c>
      <c r="N54" s="9">
        <f t="shared" si="29"/>
        <v>21213.5</v>
      </c>
      <c r="O54" s="9">
        <f t="shared" si="29"/>
        <v>0</v>
      </c>
      <c r="P54" s="9">
        <f t="shared" si="29"/>
        <v>17290</v>
      </c>
      <c r="Q54" s="9">
        <f t="shared" si="29"/>
        <v>0</v>
      </c>
      <c r="R54" s="9">
        <f t="shared" si="29"/>
        <v>0</v>
      </c>
      <c r="S54" s="9">
        <f t="shared" si="29"/>
        <v>0</v>
      </c>
      <c r="T54" s="9">
        <f>T8+T21+T35+T53</f>
        <v>0</v>
      </c>
      <c r="U54" s="9">
        <f t="shared" ref="U54:X54" si="30">U8+U21+U35+U53</f>
        <v>0</v>
      </c>
      <c r="V54" s="9">
        <f t="shared" ref="V54:W54" si="31">V8+V21+V35+V53</f>
        <v>0</v>
      </c>
      <c r="W54" s="9">
        <f t="shared" si="31"/>
        <v>0</v>
      </c>
      <c r="X54" s="9">
        <f t="shared" si="30"/>
        <v>0</v>
      </c>
      <c r="Y54" s="10">
        <f t="shared" ref="Y54" si="32">Y8+Y21+Y35+Y53</f>
        <v>76284.5</v>
      </c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81730</vt:lpstr>
      <vt:lpstr>81690</vt:lpstr>
      <vt:lpstr>0740080040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2024-04-02T09:32:39Z</dcterms:modified>
</cp:coreProperties>
</file>